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D14" i="1"/>
  <c r="G36" l="1"/>
  <c r="F36"/>
  <c r="E36"/>
  <c r="D36"/>
  <c r="C36"/>
  <c r="B36"/>
  <c r="G28"/>
  <c r="F28"/>
  <c r="E28"/>
  <c r="D28"/>
  <c r="C28"/>
  <c r="B28"/>
  <c r="G21"/>
  <c r="F21"/>
  <c r="E21"/>
  <c r="D21"/>
  <c r="C21"/>
  <c r="B21"/>
  <c r="G7"/>
  <c r="F7"/>
  <c r="F31" s="1"/>
  <c r="E7"/>
  <c r="D7"/>
  <c r="D31" s="1"/>
  <c r="C7"/>
  <c r="B7"/>
  <c r="G5"/>
  <c r="F5"/>
  <c r="E5"/>
  <c r="D5"/>
  <c r="C5"/>
  <c r="B5"/>
  <c r="C31" l="1"/>
  <c r="G31"/>
  <c r="E31"/>
  <c r="B31"/>
</calcChain>
</file>

<file path=xl/sharedStrings.xml><?xml version="1.0" encoding="utf-8"?>
<sst xmlns="http://schemas.openxmlformats.org/spreadsheetml/2006/main" count="34" uniqueCount="34">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</sst>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7"/>
  <sheetViews>
    <sheetView tabSelected="1" zoomScale="75" zoomScaleNormal="75" workbookViewId="0">
      <selection sqref="A1:G37"/>
    </sheetView>
  </sheetViews>
  <sheetFormatPr baseColWidth="10" defaultColWidth="0" defaultRowHeight="14.4" customHeight="1" zeroHeight="1"/>
  <cols>
    <col min="1" max="1" width="42.5546875" customWidth="1"/>
    <col min="2" max="7" width="20.6640625" customWidth="1"/>
    <col min="8" max="16384" width="10.88671875" hidden="1"/>
  </cols>
  <sheetData>
    <row r="1" spans="1:7" s="1" customFormat="1" ht="37.5" customHeight="1">
      <c r="A1" s="19" t="s">
        <v>0</v>
      </c>
      <c r="B1" s="19"/>
      <c r="C1" s="19"/>
      <c r="D1" s="19"/>
      <c r="E1" s="19"/>
      <c r="F1" s="19"/>
      <c r="G1" s="19"/>
    </row>
    <row r="2" spans="1:7" s="15" customFormat="1">
      <c r="A2" s="20" t="s">
        <v>33</v>
      </c>
      <c r="B2" s="21"/>
      <c r="C2" s="21"/>
      <c r="D2" s="21"/>
      <c r="E2" s="21"/>
      <c r="F2" s="21"/>
      <c r="G2" s="22"/>
    </row>
    <row r="3" spans="1:7" s="15" customFormat="1">
      <c r="A3" s="23" t="s">
        <v>1</v>
      </c>
      <c r="B3" s="24"/>
      <c r="C3" s="24"/>
      <c r="D3" s="24"/>
      <c r="E3" s="24"/>
      <c r="F3" s="24"/>
      <c r="G3" s="25"/>
    </row>
    <row r="4" spans="1:7" s="15" customFormat="1">
      <c r="A4" s="26" t="s">
        <v>2</v>
      </c>
      <c r="B4" s="27"/>
      <c r="C4" s="27"/>
      <c r="D4" s="27"/>
      <c r="E4" s="27"/>
      <c r="F4" s="27"/>
      <c r="G4" s="28"/>
    </row>
    <row r="5" spans="1:7" s="15" customFormat="1">
      <c r="A5" s="29" t="s">
        <v>3</v>
      </c>
      <c r="B5" s="31" t="str">
        <f>ANIO5R</f>
        <v>2014 ¹ (c)</v>
      </c>
      <c r="C5" s="31" t="str">
        <f>ANIO4R</f>
        <v>2015 ¹ (c)</v>
      </c>
      <c r="D5" s="31" t="str">
        <f>ANIO3R</f>
        <v>2016 ¹ (c)</v>
      </c>
      <c r="E5" s="31" t="str">
        <f>ANIO2R</f>
        <v>2017 ¹ (c)</v>
      </c>
      <c r="F5" s="31" t="str">
        <f>ANIO1R</f>
        <v>2018 ¹ (c)</v>
      </c>
      <c r="G5" s="16">
        <f>ANIO_INFORME</f>
        <v>2019</v>
      </c>
    </row>
    <row r="6" spans="1:7" s="15" customFormat="1" ht="32.1" customHeight="1">
      <c r="A6" s="30"/>
      <c r="B6" s="32"/>
      <c r="C6" s="32"/>
      <c r="D6" s="32"/>
      <c r="E6" s="32"/>
      <c r="F6" s="32"/>
      <c r="G6" s="17" t="s">
        <v>4</v>
      </c>
    </row>
    <row r="7" spans="1:7">
      <c r="A7" s="2" t="s">
        <v>5</v>
      </c>
      <c r="B7" s="10">
        <f>SUM(B8:B19)</f>
        <v>32168890.259999998</v>
      </c>
      <c r="C7" s="10">
        <f t="shared" ref="C7:G7" si="0">SUM(C8:C19)</f>
        <v>25074556.41</v>
      </c>
      <c r="D7" s="10">
        <f t="shared" si="0"/>
        <v>24881700.129999999</v>
      </c>
      <c r="E7" s="10">
        <f t="shared" si="0"/>
        <v>26019468.140000001</v>
      </c>
      <c r="F7" s="10">
        <f t="shared" si="0"/>
        <v>26220679.57</v>
      </c>
      <c r="G7" s="10">
        <f t="shared" si="0"/>
        <v>25068513.309999999</v>
      </c>
    </row>
    <row r="8" spans="1:7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>
      <c r="A12" s="3" t="s">
        <v>10</v>
      </c>
      <c r="B12" s="11">
        <v>1091.4000000000001</v>
      </c>
      <c r="C12" s="11">
        <v>2789.98</v>
      </c>
      <c r="D12" s="11">
        <v>416.85</v>
      </c>
      <c r="E12" s="11">
        <v>373.39</v>
      </c>
      <c r="F12" s="11">
        <v>1368.26</v>
      </c>
      <c r="G12" s="11">
        <v>15068.52</v>
      </c>
    </row>
    <row r="13" spans="1:7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>
      <c r="A14" s="3" t="s">
        <v>12</v>
      </c>
      <c r="B14" s="11">
        <v>25576.78</v>
      </c>
      <c r="C14" s="11">
        <v>33580.43</v>
      </c>
      <c r="D14" s="11">
        <f>500000+215943.78</f>
        <v>715943.78</v>
      </c>
      <c r="E14" s="11">
        <v>238358.75</v>
      </c>
      <c r="F14" s="11">
        <v>180153.31</v>
      </c>
      <c r="G14" s="11">
        <v>92397.04</v>
      </c>
    </row>
    <row r="15" spans="1:7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>
      <c r="A17" s="3" t="s">
        <v>15</v>
      </c>
      <c r="B17" s="11">
        <v>32142222.079999998</v>
      </c>
      <c r="C17" s="11">
        <v>25038186</v>
      </c>
      <c r="D17" s="11">
        <v>24165339.5</v>
      </c>
      <c r="E17" s="11">
        <v>25780736</v>
      </c>
      <c r="F17" s="11">
        <v>26039158</v>
      </c>
      <c r="G17" s="11">
        <v>24961047.75</v>
      </c>
    </row>
    <row r="18" spans="1:16384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>
      <c r="A20" s="5"/>
      <c r="B20" s="12"/>
      <c r="C20" s="12"/>
      <c r="D20" s="12"/>
      <c r="E20" s="12"/>
      <c r="F20" s="12"/>
      <c r="G20" s="12"/>
    </row>
    <row r="21" spans="1:16384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>
      <c r="A27" s="5"/>
      <c r="B27" s="12"/>
      <c r="C27" s="12"/>
      <c r="D27" s="12"/>
      <c r="E27" s="12"/>
      <c r="F27" s="12"/>
      <c r="G27" s="12"/>
    </row>
    <row r="28" spans="1:16384">
      <c r="A28" s="6" t="s">
        <v>24</v>
      </c>
      <c r="B28" s="13">
        <f>B29</f>
        <v>0</v>
      </c>
      <c r="C28" s="13">
        <f t="shared" ref="C28:G28" si="2">C29</f>
        <v>1637687.07</v>
      </c>
      <c r="D28" s="13">
        <f t="shared" si="2"/>
        <v>0</v>
      </c>
      <c r="E28" s="13">
        <f t="shared" si="2"/>
        <v>909774.37</v>
      </c>
      <c r="F28" s="13">
        <f t="shared" si="2"/>
        <v>110479.07</v>
      </c>
      <c r="G28" s="13">
        <f t="shared" si="2"/>
        <v>1720323.48</v>
      </c>
    </row>
    <row r="29" spans="1:16384">
      <c r="A29" s="3" t="s">
        <v>25</v>
      </c>
      <c r="B29" s="11">
        <v>0</v>
      </c>
      <c r="C29" s="11">
        <v>1637687.07</v>
      </c>
      <c r="D29" s="11">
        <v>0</v>
      </c>
      <c r="E29" s="11">
        <v>909774.37</v>
      </c>
      <c r="F29" s="11">
        <v>110479.07</v>
      </c>
      <c r="G29" s="11">
        <v>1720323.48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>
      <c r="A30" s="5"/>
      <c r="B30" s="12"/>
      <c r="C30" s="12"/>
      <c r="D30" s="12"/>
      <c r="E30" s="12"/>
      <c r="F30" s="12"/>
      <c r="G30" s="12"/>
    </row>
    <row r="31" spans="1:16384">
      <c r="A31" s="6" t="s">
        <v>26</v>
      </c>
      <c r="B31" s="13">
        <f>B7+B21+B28</f>
        <v>32168890.259999998</v>
      </c>
      <c r="C31" s="13">
        <f t="shared" ref="C31:G31" si="3">C7+C21+C28</f>
        <v>26712243.48</v>
      </c>
      <c r="D31" s="13">
        <f t="shared" si="3"/>
        <v>24881700.129999999</v>
      </c>
      <c r="E31" s="13">
        <f t="shared" si="3"/>
        <v>26929242.510000002</v>
      </c>
      <c r="F31" s="13">
        <f t="shared" si="3"/>
        <v>26331158.640000001</v>
      </c>
      <c r="G31" s="13">
        <f t="shared" si="3"/>
        <v>26788836.789999999</v>
      </c>
    </row>
    <row r="32" spans="1:16384">
      <c r="A32" s="5"/>
      <c r="B32" s="12"/>
      <c r="C32" s="12"/>
      <c r="D32" s="12"/>
      <c r="E32" s="12"/>
      <c r="F32" s="12"/>
      <c r="G32" s="12"/>
    </row>
    <row r="33" spans="1:16384">
      <c r="A33" s="6" t="s">
        <v>27</v>
      </c>
      <c r="B33" s="12"/>
      <c r="C33" s="12"/>
      <c r="D33" s="12"/>
      <c r="E33" s="12"/>
      <c r="F33" s="12"/>
      <c r="G33" s="12"/>
    </row>
    <row r="34" spans="1:16384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28.8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>
      <c r="A37" s="8"/>
      <c r="B37" s="14"/>
      <c r="C37" s="14"/>
      <c r="D37" s="14"/>
      <c r="E37" s="14"/>
      <c r="F37" s="14"/>
      <c r="G37" s="14"/>
    </row>
    <row r="38" spans="1:16384">
      <c r="A38" s="9"/>
    </row>
    <row r="39" spans="1:16384" ht="15" customHeight="1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>
      <c r="A40" s="18" t="s">
        <v>32</v>
      </c>
      <c r="B40" s="18"/>
      <c r="C40" s="18"/>
      <c r="D40" s="18"/>
      <c r="E40" s="18"/>
      <c r="F40" s="18"/>
      <c r="G40" s="18"/>
    </row>
    <row r="41" spans="1:16384" hidden="1"/>
    <row r="42" spans="1:16384" ht="15" hidden="1" customHeight="1"/>
    <row r="43" spans="1:16384" ht="15" hidden="1" customHeight="1"/>
    <row r="44" spans="1:16384" ht="15" hidden="1" customHeight="1"/>
    <row r="45" spans="1:16384" ht="15" hidden="1" customHeight="1"/>
    <row r="46" spans="1:16384" ht="15" hidden="1" customHeight="1"/>
    <row r="47" spans="1:16384" ht="15.75" hidden="1" customHeight="1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B36 C7:G21 C22:XFD26 C27:G28 C29:XFD29 C30:G33 C36:G36 C34:XFD35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19685039370078741" right="0.2362204724409449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2021-02-08T19:47:35Z</cp:lastPrinted>
  <dcterms:created xsi:type="dcterms:W3CDTF">2020-03-12T20:47:41Z</dcterms:created>
  <dcterms:modified xsi:type="dcterms:W3CDTF">2021-02-08T19:51:33Z</dcterms:modified>
</cp:coreProperties>
</file>